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inaabdrahman/Desktop/Demand/Data Website/15022022/"/>
    </mc:Choice>
  </mc:AlternateContent>
  <xr:revisionPtr revIDLastSave="0" documentId="13_ncr:1_{FB3AB16C-A5D6-AE4F-B83C-63D27616A842}" xr6:coauthVersionLast="47" xr6:coauthVersionMax="47" xr10:uidLastSave="{00000000-0000-0000-0000-000000000000}"/>
  <bookViews>
    <workbookView xWindow="0" yWindow="480" windowWidth="28800" windowHeight="17520" xr2:uid="{00000000-000D-0000-FFFF-FFFF00000000}"/>
  </bookViews>
  <sheets>
    <sheet name="2.3.4.2 (2015=100)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'2.3.4.2 (2015=100)'!$A$1:$K$57</definedName>
    <definedName name="_xlnm.Print_Titles" localSheetId="0">'2.3.4.2 (2015=100)'!$1:$8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B43" i="1"/>
  <c r="K43" i="1" l="1"/>
  <c r="E42" i="1"/>
  <c r="E41" i="1"/>
  <c r="B42" i="1" l="1"/>
  <c r="K42" i="1" s="1"/>
  <c r="B41" i="1"/>
  <c r="K41" i="1" s="1"/>
  <c r="E18" i="1" l="1"/>
  <c r="E17" i="1"/>
  <c r="E16" i="1"/>
  <c r="E15" i="1"/>
  <c r="E12" i="1"/>
  <c r="E13" i="1"/>
  <c r="E33" i="1"/>
  <c r="E25" i="1"/>
  <c r="E21" i="1"/>
  <c r="E22" i="1"/>
  <c r="E23" i="1"/>
  <c r="E26" i="1"/>
  <c r="E27" i="1"/>
  <c r="E28" i="1"/>
  <c r="E30" i="1"/>
  <c r="E31" i="1"/>
  <c r="E32" i="1"/>
  <c r="E35" i="1"/>
  <c r="E36" i="1"/>
  <c r="E37" i="1"/>
  <c r="E38" i="1"/>
  <c r="E40" i="1"/>
  <c r="E20" i="1"/>
  <c r="B40" i="1"/>
  <c r="B37" i="1"/>
  <c r="B38" i="1"/>
  <c r="B36" i="1"/>
  <c r="B35" i="1"/>
  <c r="E10" i="1"/>
  <c r="E11" i="1"/>
  <c r="B33" i="1"/>
  <c r="B27" i="1"/>
  <c r="B32" i="1"/>
  <c r="B31" i="1"/>
  <c r="B30" i="1"/>
  <c r="B10" i="1"/>
  <c r="B11" i="1"/>
  <c r="B12" i="1"/>
  <c r="B13" i="1"/>
  <c r="B15" i="1"/>
  <c r="B16" i="1"/>
  <c r="B17" i="1"/>
  <c r="B18" i="1"/>
  <c r="B20" i="1"/>
  <c r="B21" i="1"/>
  <c r="B22" i="1"/>
  <c r="B23" i="1"/>
  <c r="B25" i="1"/>
  <c r="B26" i="1"/>
  <c r="B28" i="1"/>
  <c r="K40" i="1" l="1"/>
</calcChain>
</file>

<file path=xl/sharedStrings.xml><?xml version="1.0" encoding="utf-8"?>
<sst xmlns="http://schemas.openxmlformats.org/spreadsheetml/2006/main" count="68" uniqueCount="60">
  <si>
    <t>Source: Department of Statistics Malaysia</t>
  </si>
  <si>
    <t>Sumber : Jabatan Perangkaan Malaysia</t>
  </si>
  <si>
    <t>2019Q1</t>
  </si>
  <si>
    <t>2018Q4</t>
  </si>
  <si>
    <t>2018Q3</t>
  </si>
  <si>
    <t>2018Q2</t>
  </si>
  <si>
    <t>2018Q1</t>
  </si>
  <si>
    <t>2017Q4</t>
  </si>
  <si>
    <t>2017Q3</t>
  </si>
  <si>
    <t>2017Q2</t>
  </si>
  <si>
    <t>2017Q1</t>
  </si>
  <si>
    <t>2016Q4</t>
  </si>
  <si>
    <t>2016Q3</t>
  </si>
  <si>
    <t>2016Q2</t>
  </si>
  <si>
    <t>2016Q1</t>
  </si>
  <si>
    <t>2015Q4</t>
  </si>
  <si>
    <t>2015Q3</t>
  </si>
  <si>
    <t>2015Q2</t>
  </si>
  <si>
    <t>2015Q1</t>
  </si>
  <si>
    <t>(GNI)</t>
  </si>
  <si>
    <t>at Purchasers' Prices</t>
  </si>
  <si>
    <t>and Services</t>
  </si>
  <si>
    <t>Private</t>
  </si>
  <si>
    <t>Government</t>
  </si>
  <si>
    <t>Total</t>
  </si>
  <si>
    <r>
      <t>Tempoh/</t>
    </r>
    <r>
      <rPr>
        <i/>
        <sz val="10"/>
        <rFont val="Arial"/>
        <family val="2"/>
      </rPr>
      <t>Period</t>
    </r>
  </si>
  <si>
    <t xml:space="preserve">Gross National Income </t>
  </si>
  <si>
    <t xml:space="preserve">GDP </t>
  </si>
  <si>
    <t xml:space="preserve">Imports of Goods </t>
  </si>
  <si>
    <t>Exports of Goods</t>
  </si>
  <si>
    <t>Swasta</t>
  </si>
  <si>
    <t>Kerajaan</t>
  </si>
  <si>
    <t>Jumlah</t>
  </si>
  <si>
    <t>(PNK)</t>
  </si>
  <si>
    <t>Pada Harga Pembeli</t>
  </si>
  <si>
    <t>dan Perkhidmatan</t>
  </si>
  <si>
    <t>Changes in Stocks</t>
  </si>
  <si>
    <t>Gross Fixed Capital Formation</t>
  </si>
  <si>
    <t>Final Consumption Expenditure</t>
  </si>
  <si>
    <t xml:space="preserve">Pendapatan Negara Kasar </t>
  </si>
  <si>
    <t xml:space="preserve">KDNK </t>
  </si>
  <si>
    <t xml:space="preserve">Import Barang </t>
  </si>
  <si>
    <t xml:space="preserve">Eksport Barang </t>
  </si>
  <si>
    <t>Perubahan Stok</t>
  </si>
  <si>
    <t>Pembentukan Modal Tetap Kasar</t>
  </si>
  <si>
    <t>Perbelanjaan Penggunaan Akhir</t>
  </si>
  <si>
    <r>
      <t>RM ( Juta</t>
    </r>
    <r>
      <rPr>
        <i/>
        <sz val="10"/>
        <rFont val="Arial"/>
        <family val="2"/>
      </rPr>
      <t>/Million</t>
    </r>
    <r>
      <rPr>
        <b/>
        <sz val="10"/>
        <rFont val="Arial"/>
        <family val="2"/>
      </rPr>
      <t xml:space="preserve"> )</t>
    </r>
  </si>
  <si>
    <t>2019Q2</t>
  </si>
  <si>
    <t>2019Q3</t>
  </si>
  <si>
    <t>2019Q4</t>
  </si>
  <si>
    <t>2020Q1</t>
  </si>
  <si>
    <t>JADUAL 2.3.4.2 : KELUARAN DALAM NEGERI KASAR MENGIKUT JENIS PERBELANJAAN PADA HARGA MALAR 2015</t>
  </si>
  <si>
    <t>Table 2.3.4.2: Gross Domestic Product by Type of Expenditure at Constant 2015 Prices</t>
  </si>
  <si>
    <t>2020Q2</t>
  </si>
  <si>
    <t>2020Q3</t>
  </si>
  <si>
    <t>2020Q4</t>
  </si>
  <si>
    <t>2021Q1</t>
  </si>
  <si>
    <t>2021Q2</t>
  </si>
  <si>
    <t>2021Q3</t>
  </si>
  <si>
    <t>2021Q4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</si>
</sst>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3" fontId="2" fillId="0" borderId="1" xfId="2" applyNumberFormat="1" applyFont="1" applyFill="1" applyBorder="1" applyAlignment="1">
      <alignment horizontal="right" indent="2"/>
    </xf>
    <xf numFmtId="3" fontId="2" fillId="0" borderId="0" xfId="2" applyNumberFormat="1" applyFont="1" applyFill="1" applyBorder="1" applyAlignment="1">
      <alignment horizontal="right" indent="2"/>
    </xf>
    <xf numFmtId="3" fontId="3" fillId="0" borderId="0" xfId="2" applyNumberFormat="1" applyFont="1" applyBorder="1" applyAlignment="1">
      <alignment horizontal="right" indent="3"/>
    </xf>
    <xf numFmtId="0" fontId="1" fillId="0" borderId="0" xfId="1" applyFont="1" applyBorder="1" applyAlignment="1"/>
    <xf numFmtId="0" fontId="1" fillId="0" borderId="0" xfId="1" applyBorder="1"/>
    <xf numFmtId="3" fontId="3" fillId="0" borderId="0" xfId="2" applyNumberFormat="1" applyFont="1" applyBorder="1" applyAlignment="1">
      <alignment horizontal="right" indent="4"/>
    </xf>
    <xf numFmtId="3" fontId="3" fillId="0" borderId="0" xfId="2" applyNumberFormat="1" applyFont="1" applyBorder="1" applyAlignment="1">
      <alignment horizontal="right" indent="2"/>
    </xf>
    <xf numFmtId="3" fontId="3" fillId="0" borderId="0" xfId="2" applyNumberFormat="1" applyFont="1" applyBorder="1" applyAlignment="1">
      <alignment horizontal="right" indent="1"/>
    </xf>
    <xf numFmtId="0" fontId="4" fillId="0" borderId="0" xfId="1" applyFont="1"/>
    <xf numFmtId="3" fontId="3" fillId="0" borderId="0" xfId="1" applyNumberFormat="1" applyFont="1" applyBorder="1" applyAlignment="1">
      <alignment horizontal="right" indent="1"/>
    </xf>
    <xf numFmtId="0" fontId="5" fillId="0" borderId="0" xfId="1" applyFo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0" xfId="1" applyFont="1" applyBorder="1"/>
    <xf numFmtId="3" fontId="7" fillId="0" borderId="0" xfId="2" applyNumberFormat="1" applyFont="1" applyFill="1" applyBorder="1" applyAlignment="1">
      <alignment horizontal="right" indent="2"/>
    </xf>
    <xf numFmtId="0" fontId="6" fillId="0" borderId="0" xfId="1" applyFont="1" applyBorder="1" applyAlignment="1">
      <alignment horizontal="center"/>
    </xf>
    <xf numFmtId="3" fontId="1" fillId="0" borderId="0" xfId="1" applyNumberFormat="1" applyBorder="1"/>
    <xf numFmtId="3" fontId="1" fillId="0" borderId="0" xfId="1" applyNumberFormat="1" applyFill="1" applyBorder="1"/>
    <xf numFmtId="3" fontId="2" fillId="0" borderId="0" xfId="1" applyNumberFormat="1" applyFont="1" applyFill="1" applyBorder="1" applyAlignment="1">
      <alignment horizontal="center"/>
    </xf>
    <xf numFmtId="3" fontId="6" fillId="0" borderId="0" xfId="1" applyNumberFormat="1" applyFont="1" applyBorder="1"/>
    <xf numFmtId="3" fontId="6" fillId="0" borderId="0" xfId="1" applyNumberFormat="1" applyFont="1" applyFill="1" applyBorder="1"/>
    <xf numFmtId="3" fontId="7" fillId="0" borderId="0" xfId="1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Border="1"/>
    <xf numFmtId="0" fontId="8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9" fillId="0" borderId="1" xfId="1" applyFont="1" applyBorder="1"/>
    <xf numFmtId="0" fontId="3" fillId="0" borderId="0" xfId="1" applyFont="1" applyBorder="1"/>
    <xf numFmtId="0" fontId="8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8" fillId="0" borderId="0" xfId="1" applyFont="1" applyBorder="1"/>
    <xf numFmtId="0" fontId="10" fillId="0" borderId="0" xfId="1" applyFont="1" applyBorder="1"/>
    <xf numFmtId="0" fontId="9" fillId="0" borderId="0" xfId="1" applyFont="1" applyBorder="1" applyAlignment="1">
      <alignment horizontal="center" wrapText="1"/>
    </xf>
    <xf numFmtId="0" fontId="11" fillId="0" borderId="0" xfId="1" applyFont="1" applyBorder="1"/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1" fillId="0" borderId="0" xfId="1" applyFont="1"/>
    <xf numFmtId="0" fontId="9" fillId="0" borderId="1" xfId="1" applyFont="1" applyBorder="1" applyAlignment="1">
      <alignment horizontal="right"/>
    </xf>
    <xf numFmtId="0" fontId="8" fillId="0" borderId="1" xfId="1" applyFont="1" applyBorder="1"/>
    <xf numFmtId="0" fontId="9" fillId="0" borderId="1" xfId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9" fillId="0" borderId="2" xfId="1" applyFont="1" applyBorder="1" applyAlignment="1">
      <alignment horizontal="center"/>
    </xf>
    <xf numFmtId="0" fontId="8" fillId="0" borderId="0" xfId="1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uapp01/shared/Data/Ann/En%20Zakir%20&amp;%20Ann/Trade/Exports%20and%20Imports%20by%20Destination%20&amp;%20Country%20of%20Origin/update%20monthly/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X87"/>
  <sheetViews>
    <sheetView tabSelected="1" zoomScale="85" zoomScaleNormal="85" zoomScaleSheetLayoutView="70" workbookViewId="0">
      <pane xSplit="1" ySplit="9" topLeftCell="B16" activePane="bottomRight" state="frozen"/>
      <selection activeCell="C50" sqref="C50"/>
      <selection pane="topRight" activeCell="C50" sqref="C50"/>
      <selection pane="bottomLeft" activeCell="C50" sqref="C50"/>
      <selection pane="bottomRight" sqref="A1:K57"/>
    </sheetView>
  </sheetViews>
  <sheetFormatPr baseColWidth="10" defaultColWidth="9.1640625" defaultRowHeight="13"/>
  <cols>
    <col min="1" max="1" width="15.1640625" style="1" customWidth="1"/>
    <col min="2" max="2" width="13.5" style="1" customWidth="1"/>
    <col min="3" max="4" width="15.83203125" style="1" customWidth="1"/>
    <col min="5" max="5" width="12" style="1" customWidth="1"/>
    <col min="6" max="7" width="15.83203125" style="1" customWidth="1"/>
    <col min="8" max="8" width="17.6640625" style="1" bestFit="1" customWidth="1"/>
    <col min="9" max="10" width="18" style="1" bestFit="1" customWidth="1"/>
    <col min="11" max="11" width="20.1640625" style="1" bestFit="1" customWidth="1"/>
    <col min="12" max="12" width="27.5" style="1" hidden="1" customWidth="1"/>
    <col min="13" max="13" width="8.6640625" style="1" customWidth="1"/>
    <col min="14" max="14" width="16.1640625" style="1" customWidth="1"/>
    <col min="15" max="25" width="8.6640625" style="1" customWidth="1"/>
    <col min="26" max="16384" width="9.1640625" style="1"/>
  </cols>
  <sheetData>
    <row r="1" spans="1:24" s="39" customFormat="1" ht="15.75" customHeight="1">
      <c r="A1" s="44" t="s">
        <v>51</v>
      </c>
      <c r="B1" s="44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24" s="39" customFormat="1" ht="15.75" customHeight="1">
      <c r="A2" s="43" t="s">
        <v>52</v>
      </c>
      <c r="B2" s="4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24" s="39" customFormat="1" ht="10.5" customHeight="1">
      <c r="A3" s="43"/>
      <c r="B3" s="4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24" s="39" customFormat="1" ht="15" customHeight="1" thickBot="1">
      <c r="A4" s="42" t="s">
        <v>46</v>
      </c>
      <c r="B4" s="40"/>
      <c r="C4" s="41"/>
      <c r="D4" s="41"/>
      <c r="E4" s="41"/>
      <c r="F4" s="41"/>
      <c r="G4" s="41"/>
      <c r="H4" s="41"/>
      <c r="I4" s="41"/>
      <c r="J4" s="41"/>
      <c r="K4" s="40"/>
      <c r="L4" s="40"/>
    </row>
    <row r="5" spans="1:24" s="6" customFormat="1" ht="25.5" customHeight="1">
      <c r="B5" s="45" t="s">
        <v>45</v>
      </c>
      <c r="C5" s="45"/>
      <c r="D5" s="45"/>
      <c r="E5" s="45" t="s">
        <v>44</v>
      </c>
      <c r="F5" s="45"/>
      <c r="G5" s="45"/>
      <c r="H5" s="37" t="s">
        <v>43</v>
      </c>
      <c r="I5" s="38" t="s">
        <v>42</v>
      </c>
      <c r="J5" s="38" t="s">
        <v>41</v>
      </c>
      <c r="K5" s="37" t="s">
        <v>40</v>
      </c>
      <c r="L5" s="32" t="s">
        <v>39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33" customFormat="1" ht="25.5" customHeight="1">
      <c r="A6" s="36"/>
      <c r="B6" s="46" t="s">
        <v>38</v>
      </c>
      <c r="C6" s="46"/>
      <c r="D6" s="46"/>
      <c r="E6" s="46" t="s">
        <v>37</v>
      </c>
      <c r="F6" s="46"/>
      <c r="G6" s="46"/>
      <c r="H6" s="24" t="s">
        <v>36</v>
      </c>
      <c r="I6" s="35" t="s">
        <v>35</v>
      </c>
      <c r="J6" s="32" t="s">
        <v>35</v>
      </c>
      <c r="K6" s="32" t="s">
        <v>34</v>
      </c>
      <c r="L6" s="32" t="s">
        <v>33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s="6" customFormat="1" ht="25.5" customHeight="1">
      <c r="A7" s="26"/>
      <c r="B7" s="32" t="s">
        <v>32</v>
      </c>
      <c r="C7" s="32" t="s">
        <v>31</v>
      </c>
      <c r="D7" s="32" t="s">
        <v>30</v>
      </c>
      <c r="E7" s="32" t="s">
        <v>32</v>
      </c>
      <c r="F7" s="32" t="s">
        <v>31</v>
      </c>
      <c r="G7" s="32" t="s">
        <v>30</v>
      </c>
      <c r="H7" s="32"/>
      <c r="I7" s="31" t="s">
        <v>29</v>
      </c>
      <c r="J7" s="31" t="s">
        <v>28</v>
      </c>
      <c r="K7" s="24" t="s">
        <v>27</v>
      </c>
      <c r="L7" s="24" t="s">
        <v>26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6" customFormat="1" ht="14.25" customHeight="1" thickBot="1">
      <c r="A8" s="29" t="s">
        <v>25</v>
      </c>
      <c r="B8" s="27" t="s">
        <v>24</v>
      </c>
      <c r="C8" s="27" t="s">
        <v>23</v>
      </c>
      <c r="D8" s="27" t="s">
        <v>22</v>
      </c>
      <c r="E8" s="27" t="s">
        <v>24</v>
      </c>
      <c r="F8" s="27" t="s">
        <v>23</v>
      </c>
      <c r="G8" s="27" t="s">
        <v>22</v>
      </c>
      <c r="H8" s="28"/>
      <c r="I8" s="27" t="s">
        <v>21</v>
      </c>
      <c r="J8" s="28" t="s">
        <v>21</v>
      </c>
      <c r="K8" s="27" t="s">
        <v>20</v>
      </c>
      <c r="L8" s="27" t="s">
        <v>19</v>
      </c>
    </row>
    <row r="9" spans="1:24" s="6" customFormat="1" ht="4.5" customHeight="1">
      <c r="A9" s="26"/>
      <c r="B9" s="24"/>
      <c r="C9" s="24"/>
      <c r="D9" s="24"/>
      <c r="E9" s="24"/>
      <c r="F9" s="24"/>
      <c r="G9" s="24"/>
      <c r="H9" s="25"/>
      <c r="I9" s="24"/>
      <c r="J9" s="25"/>
      <c r="K9" s="24"/>
      <c r="L9" s="24"/>
    </row>
    <row r="10" spans="1:24" s="6" customFormat="1" ht="18" customHeight="1">
      <c r="A10" s="13" t="s">
        <v>18</v>
      </c>
      <c r="B10" s="3">
        <f>C10+D10</f>
        <v>187500</v>
      </c>
      <c r="C10" s="3">
        <v>32731</v>
      </c>
      <c r="D10" s="3">
        <v>154769</v>
      </c>
      <c r="E10" s="3">
        <f>F10+G10</f>
        <v>74978</v>
      </c>
      <c r="F10" s="3">
        <v>24443</v>
      </c>
      <c r="G10" s="3">
        <v>50535</v>
      </c>
      <c r="H10" s="3">
        <v>-2976</v>
      </c>
      <c r="I10" s="3">
        <v>196992</v>
      </c>
      <c r="J10" s="3">
        <v>174240</v>
      </c>
      <c r="K10" s="3">
        <v>282255</v>
      </c>
      <c r="L10" s="20"/>
      <c r="M10" s="19"/>
      <c r="N10" s="19"/>
      <c r="P10" s="18"/>
    </row>
    <row r="11" spans="1:24" s="6" customFormat="1" ht="18" customHeight="1">
      <c r="A11" s="13" t="s">
        <v>17</v>
      </c>
      <c r="B11" s="3">
        <f>C11+D11</f>
        <v>188987</v>
      </c>
      <c r="C11" s="3">
        <v>34967</v>
      </c>
      <c r="D11" s="3">
        <v>154020</v>
      </c>
      <c r="E11" s="3">
        <f>F11+G11</f>
        <v>77560</v>
      </c>
      <c r="F11" s="3">
        <v>21270</v>
      </c>
      <c r="G11" s="3">
        <v>56290</v>
      </c>
      <c r="H11" s="3">
        <v>2021</v>
      </c>
      <c r="I11" s="3">
        <v>195711</v>
      </c>
      <c r="J11" s="3">
        <v>175303</v>
      </c>
      <c r="K11" s="3">
        <v>288975</v>
      </c>
      <c r="L11" s="20"/>
      <c r="M11" s="19"/>
      <c r="N11" s="19"/>
      <c r="P11" s="18"/>
    </row>
    <row r="12" spans="1:24" s="6" customFormat="1" ht="18" customHeight="1">
      <c r="A12" s="13" t="s">
        <v>16</v>
      </c>
      <c r="B12" s="3">
        <f>C12+D12</f>
        <v>200542</v>
      </c>
      <c r="C12" s="3">
        <v>35910</v>
      </c>
      <c r="D12" s="3">
        <v>164632</v>
      </c>
      <c r="E12" s="3">
        <f>F12+G12-1</f>
        <v>76447</v>
      </c>
      <c r="F12" s="3">
        <v>24279</v>
      </c>
      <c r="G12" s="3">
        <v>52169</v>
      </c>
      <c r="H12" s="3">
        <v>-2072</v>
      </c>
      <c r="I12" s="3">
        <v>209491</v>
      </c>
      <c r="J12" s="3">
        <v>186442</v>
      </c>
      <c r="K12" s="3">
        <v>297965</v>
      </c>
      <c r="L12" s="20"/>
      <c r="M12" s="19"/>
      <c r="N12" s="19"/>
      <c r="P12" s="18"/>
    </row>
    <row r="13" spans="1:24" s="6" customFormat="1" ht="18" customHeight="1">
      <c r="A13" s="13" t="s">
        <v>15</v>
      </c>
      <c r="B13" s="3">
        <f>C13+D13</f>
        <v>212091</v>
      </c>
      <c r="C13" s="3">
        <v>50413</v>
      </c>
      <c r="D13" s="3">
        <v>161678</v>
      </c>
      <c r="E13" s="3">
        <f>F13+G13-1</f>
        <v>75438</v>
      </c>
      <c r="F13" s="3">
        <v>36283</v>
      </c>
      <c r="G13" s="3">
        <v>39156</v>
      </c>
      <c r="H13" s="3">
        <v>-2168</v>
      </c>
      <c r="I13" s="3">
        <v>215176</v>
      </c>
      <c r="J13" s="3">
        <v>192793</v>
      </c>
      <c r="K13" s="3">
        <v>307745</v>
      </c>
      <c r="L13" s="20"/>
      <c r="M13" s="19"/>
      <c r="N13" s="19"/>
      <c r="P13" s="18"/>
    </row>
    <row r="14" spans="1:24" s="15" customFormat="1" ht="4.5" customHeight="1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3"/>
      <c r="M14" s="22"/>
      <c r="N14" s="19"/>
      <c r="P14" s="21"/>
    </row>
    <row r="15" spans="1:24" s="6" customFormat="1" ht="18" customHeight="1">
      <c r="A15" s="13" t="s">
        <v>14</v>
      </c>
      <c r="B15" s="3">
        <f>C15+D15</f>
        <v>196249</v>
      </c>
      <c r="C15" s="3">
        <v>33638</v>
      </c>
      <c r="D15" s="3">
        <v>162611</v>
      </c>
      <c r="E15" s="3">
        <f>F15+G15+1</f>
        <v>75036</v>
      </c>
      <c r="F15" s="3">
        <v>23164</v>
      </c>
      <c r="G15" s="3">
        <v>51871</v>
      </c>
      <c r="H15" s="3">
        <v>2519</v>
      </c>
      <c r="I15" s="3">
        <v>198934</v>
      </c>
      <c r="J15" s="3">
        <v>178409</v>
      </c>
      <c r="K15" s="3">
        <v>294329</v>
      </c>
      <c r="L15" s="20"/>
      <c r="M15" s="19"/>
      <c r="N15" s="19"/>
      <c r="P15" s="18"/>
    </row>
    <row r="16" spans="1:24" s="6" customFormat="1" ht="18" customHeight="1">
      <c r="A16" s="13" t="s">
        <v>13</v>
      </c>
      <c r="B16" s="3">
        <f>C16+D16</f>
        <v>200390</v>
      </c>
      <c r="C16" s="3">
        <v>36916</v>
      </c>
      <c r="D16" s="3">
        <v>163474</v>
      </c>
      <c r="E16" s="3">
        <f>F16+G16+1</f>
        <v>82265</v>
      </c>
      <c r="F16" s="3">
        <v>22754</v>
      </c>
      <c r="G16" s="3">
        <v>59510</v>
      </c>
      <c r="H16" s="3">
        <v>-1285</v>
      </c>
      <c r="I16" s="3">
        <v>199813</v>
      </c>
      <c r="J16" s="3">
        <v>180168</v>
      </c>
      <c r="K16" s="3">
        <v>301015</v>
      </c>
      <c r="L16" s="20"/>
      <c r="M16" s="19"/>
      <c r="N16" s="19"/>
      <c r="P16" s="18"/>
    </row>
    <row r="17" spans="1:16" s="6" customFormat="1" ht="18" customHeight="1">
      <c r="A17" s="13" t="s">
        <v>12</v>
      </c>
      <c r="B17" s="3">
        <f>C17+D17</f>
        <v>211489</v>
      </c>
      <c r="C17" s="3">
        <v>36718</v>
      </c>
      <c r="D17" s="3">
        <v>174771</v>
      </c>
      <c r="E17" s="3">
        <f>F17+G17+1</f>
        <v>77891</v>
      </c>
      <c r="F17" s="3">
        <v>23227</v>
      </c>
      <c r="G17" s="3">
        <v>54663</v>
      </c>
      <c r="H17" s="3">
        <v>-3149</v>
      </c>
      <c r="I17" s="3">
        <v>209054</v>
      </c>
      <c r="J17" s="3">
        <v>183775</v>
      </c>
      <c r="K17" s="3">
        <v>311510</v>
      </c>
      <c r="L17" s="20"/>
      <c r="M17" s="19"/>
      <c r="N17" s="19"/>
      <c r="P17" s="18"/>
    </row>
    <row r="18" spans="1:16" s="6" customFormat="1" ht="18" customHeight="1">
      <c r="A18" s="13" t="s">
        <v>11</v>
      </c>
      <c r="B18" s="3">
        <f>C18+D18</f>
        <v>219771</v>
      </c>
      <c r="C18" s="3">
        <v>48367</v>
      </c>
      <c r="D18" s="3">
        <v>171404</v>
      </c>
      <c r="E18" s="3">
        <f>F18+G18+1</f>
        <v>76999</v>
      </c>
      <c r="F18" s="3">
        <v>36066</v>
      </c>
      <c r="G18" s="3">
        <v>40932</v>
      </c>
      <c r="H18" s="3">
        <v>2212</v>
      </c>
      <c r="I18" s="3">
        <v>220354</v>
      </c>
      <c r="J18" s="3">
        <v>196878</v>
      </c>
      <c r="K18" s="3">
        <v>322458</v>
      </c>
      <c r="L18" s="20"/>
      <c r="M18" s="19"/>
      <c r="N18" s="19"/>
      <c r="P18" s="18"/>
    </row>
    <row r="19" spans="1:16" s="15" customFormat="1" ht="2.25" customHeight="1">
      <c r="A19" s="17"/>
      <c r="B19" s="16"/>
      <c r="C19" s="16"/>
      <c r="D19" s="16"/>
      <c r="E19" s="16"/>
      <c r="F19" s="16"/>
      <c r="G19" s="16"/>
      <c r="H19" s="16"/>
      <c r="I19" s="16">
        <v>0</v>
      </c>
      <c r="J19" s="16"/>
      <c r="K19" s="16"/>
      <c r="L19" s="23"/>
      <c r="M19" s="22"/>
      <c r="N19" s="19"/>
      <c r="P19" s="21"/>
    </row>
    <row r="20" spans="1:16" s="6" customFormat="1" ht="18" customHeight="1">
      <c r="A20" s="13" t="s">
        <v>10</v>
      </c>
      <c r="B20" s="3">
        <f>C20+D20</f>
        <v>209575</v>
      </c>
      <c r="C20" s="3">
        <v>36245</v>
      </c>
      <c r="D20" s="3">
        <v>173330</v>
      </c>
      <c r="E20" s="3">
        <f>F20+G20</f>
        <v>82183</v>
      </c>
      <c r="F20" s="3">
        <v>23880</v>
      </c>
      <c r="G20" s="3">
        <v>58303</v>
      </c>
      <c r="H20" s="3">
        <v>1985</v>
      </c>
      <c r="I20" s="3">
        <v>218683</v>
      </c>
      <c r="J20" s="3">
        <v>201682</v>
      </c>
      <c r="K20" s="3">
        <v>310744</v>
      </c>
      <c r="L20" s="20"/>
      <c r="M20" s="19"/>
      <c r="N20" s="19"/>
      <c r="P20" s="18"/>
    </row>
    <row r="21" spans="1:16" s="6" customFormat="1" ht="18" customHeight="1">
      <c r="A21" s="13" t="s">
        <v>9</v>
      </c>
      <c r="B21" s="3">
        <f>C21+D21</f>
        <v>213095</v>
      </c>
      <c r="C21" s="3">
        <v>38211</v>
      </c>
      <c r="D21" s="3">
        <v>174884</v>
      </c>
      <c r="E21" s="3">
        <f t="shared" ref="E21:E41" si="0">F21+G21</f>
        <v>85477</v>
      </c>
      <c r="F21" s="3">
        <v>21764</v>
      </c>
      <c r="G21" s="3">
        <v>63713</v>
      </c>
      <c r="H21" s="3">
        <v>-1283</v>
      </c>
      <c r="I21" s="3">
        <v>218491</v>
      </c>
      <c r="J21" s="3">
        <v>197549</v>
      </c>
      <c r="K21" s="3">
        <v>318231</v>
      </c>
      <c r="L21" s="20"/>
      <c r="M21" s="19"/>
      <c r="N21" s="19"/>
      <c r="P21" s="18"/>
    </row>
    <row r="22" spans="1:16" s="6" customFormat="1" ht="19.5" customHeight="1">
      <c r="A22" s="13" t="s">
        <v>8</v>
      </c>
      <c r="B22" s="3">
        <f>C22+D22</f>
        <v>225486</v>
      </c>
      <c r="C22" s="3">
        <v>38257</v>
      </c>
      <c r="D22" s="3">
        <v>187229</v>
      </c>
      <c r="E22" s="3">
        <f t="shared" si="0"/>
        <v>83028</v>
      </c>
      <c r="F22" s="3">
        <v>24318</v>
      </c>
      <c r="G22" s="3">
        <v>58710</v>
      </c>
      <c r="H22" s="3">
        <v>-2914</v>
      </c>
      <c r="I22" s="3">
        <v>231256</v>
      </c>
      <c r="J22" s="3">
        <v>206192</v>
      </c>
      <c r="K22" s="3">
        <v>330664</v>
      </c>
      <c r="N22" s="19"/>
    </row>
    <row r="23" spans="1:16" s="6" customFormat="1" ht="19.5" customHeight="1">
      <c r="A23" s="13" t="s">
        <v>7</v>
      </c>
      <c r="B23" s="3">
        <f>C23+D23</f>
        <v>234995</v>
      </c>
      <c r="C23" s="3">
        <v>51737</v>
      </c>
      <c r="D23" s="3">
        <v>183258</v>
      </c>
      <c r="E23" s="3">
        <f t="shared" si="0"/>
        <v>80405</v>
      </c>
      <c r="F23" s="3">
        <v>35537</v>
      </c>
      <c r="G23" s="3">
        <v>44868</v>
      </c>
      <c r="H23" s="3">
        <v>3244</v>
      </c>
      <c r="I23" s="3">
        <v>231634</v>
      </c>
      <c r="J23" s="3">
        <v>209148</v>
      </c>
      <c r="K23" s="3">
        <v>341129</v>
      </c>
      <c r="N23" s="19"/>
    </row>
    <row r="24" spans="1:16" s="15" customFormat="1" ht="4.5" customHeight="1">
      <c r="A24" s="17"/>
      <c r="B24" s="16"/>
      <c r="C24" s="16"/>
      <c r="D24" s="16"/>
      <c r="E24" s="3"/>
      <c r="F24" s="16"/>
      <c r="G24" s="16"/>
      <c r="H24" s="16"/>
      <c r="I24" s="16"/>
      <c r="J24" s="16"/>
      <c r="K24" s="16"/>
      <c r="N24" s="19"/>
    </row>
    <row r="25" spans="1:16" s="6" customFormat="1" ht="19.5" customHeight="1">
      <c r="A25" s="13" t="s">
        <v>6</v>
      </c>
      <c r="B25" s="3">
        <f>C25+D25</f>
        <v>221119</v>
      </c>
      <c r="C25" s="3">
        <v>36399</v>
      </c>
      <c r="D25" s="3">
        <v>184720</v>
      </c>
      <c r="E25" s="3">
        <f>F25+G25-1</f>
        <v>82365</v>
      </c>
      <c r="F25" s="3">
        <v>24082</v>
      </c>
      <c r="G25" s="3">
        <v>58284</v>
      </c>
      <c r="H25" s="3">
        <v>-2505</v>
      </c>
      <c r="I25" s="3">
        <v>223747</v>
      </c>
      <c r="J25" s="3">
        <v>197630</v>
      </c>
      <c r="K25" s="3">
        <v>327096</v>
      </c>
      <c r="N25" s="19"/>
    </row>
    <row r="26" spans="1:16" s="6" customFormat="1" ht="19.5" customHeight="1">
      <c r="A26" s="13" t="s">
        <v>5</v>
      </c>
      <c r="B26" s="3">
        <f>C26+D26</f>
        <v>228247</v>
      </c>
      <c r="C26" s="3">
        <v>39451</v>
      </c>
      <c r="D26" s="3">
        <v>188796</v>
      </c>
      <c r="E26" s="3">
        <f t="shared" si="0"/>
        <v>86934</v>
      </c>
      <c r="F26" s="3">
        <v>19624</v>
      </c>
      <c r="G26" s="3">
        <v>67310</v>
      </c>
      <c r="H26" s="3">
        <v>172</v>
      </c>
      <c r="I26" s="3">
        <v>222888</v>
      </c>
      <c r="J26" s="3">
        <v>204803</v>
      </c>
      <c r="K26" s="3">
        <v>333438</v>
      </c>
      <c r="N26" s="19"/>
    </row>
    <row r="27" spans="1:16" s="6" customFormat="1" ht="19.5" customHeight="1">
      <c r="A27" s="13" t="s">
        <v>4</v>
      </c>
      <c r="B27" s="3">
        <f>C27+D27</f>
        <v>244149</v>
      </c>
      <c r="C27" s="3">
        <v>40265</v>
      </c>
      <c r="D27" s="3">
        <v>203884</v>
      </c>
      <c r="E27" s="3">
        <f t="shared" si="0"/>
        <v>85388</v>
      </c>
      <c r="F27" s="3">
        <v>24144</v>
      </c>
      <c r="G27" s="3">
        <v>61244</v>
      </c>
      <c r="H27" s="3">
        <v>-5223</v>
      </c>
      <c r="I27" s="3">
        <v>232375</v>
      </c>
      <c r="J27" s="3">
        <v>211003</v>
      </c>
      <c r="K27" s="3">
        <v>345685</v>
      </c>
      <c r="N27" s="19"/>
    </row>
    <row r="28" spans="1:16" s="6" customFormat="1" ht="19.5" customHeight="1">
      <c r="A28" s="13" t="s">
        <v>3</v>
      </c>
      <c r="B28" s="3">
        <f>C28+D28</f>
        <v>252569</v>
      </c>
      <c r="C28" s="3">
        <v>53915</v>
      </c>
      <c r="D28" s="3">
        <v>198654</v>
      </c>
      <c r="E28" s="3">
        <f t="shared" si="0"/>
        <v>80905</v>
      </c>
      <c r="F28" s="3">
        <v>32400</v>
      </c>
      <c r="G28" s="3">
        <v>48505</v>
      </c>
      <c r="H28" s="3">
        <v>-1121</v>
      </c>
      <c r="I28" s="3">
        <v>238452</v>
      </c>
      <c r="J28" s="3">
        <v>213258</v>
      </c>
      <c r="K28" s="3">
        <v>357547</v>
      </c>
      <c r="N28" s="19"/>
    </row>
    <row r="29" spans="1:16" s="15" customFormat="1" ht="4.5" customHeight="1">
      <c r="A29" s="17"/>
      <c r="B29" s="16"/>
      <c r="C29" s="16"/>
      <c r="D29" s="16"/>
      <c r="E29" s="3"/>
      <c r="F29" s="16"/>
      <c r="G29" s="16"/>
      <c r="H29" s="16"/>
      <c r="I29" s="16"/>
      <c r="J29" s="16"/>
      <c r="K29" s="16"/>
      <c r="N29" s="19"/>
    </row>
    <row r="30" spans="1:16" s="6" customFormat="1" ht="19.5" customHeight="1">
      <c r="A30" s="13" t="s">
        <v>2</v>
      </c>
      <c r="B30" s="3">
        <f>C30+D30</f>
        <v>237619</v>
      </c>
      <c r="C30" s="3">
        <v>38607</v>
      </c>
      <c r="D30" s="3">
        <v>199012</v>
      </c>
      <c r="E30" s="3">
        <f t="shared" si="0"/>
        <v>79559</v>
      </c>
      <c r="F30" s="3">
        <v>20444</v>
      </c>
      <c r="G30" s="3">
        <v>59115</v>
      </c>
      <c r="H30" s="3">
        <v>-4698</v>
      </c>
      <c r="I30" s="3">
        <v>224409</v>
      </c>
      <c r="J30" s="3">
        <v>194491</v>
      </c>
      <c r="K30" s="3">
        <v>342398</v>
      </c>
      <c r="N30" s="19"/>
    </row>
    <row r="31" spans="1:16" s="6" customFormat="1" ht="19.5" customHeight="1">
      <c r="A31" s="13" t="s">
        <v>47</v>
      </c>
      <c r="B31" s="3">
        <f>C31+D31</f>
        <v>242997</v>
      </c>
      <c r="C31" s="3">
        <v>39456</v>
      </c>
      <c r="D31" s="3">
        <v>203541</v>
      </c>
      <c r="E31" s="3">
        <f t="shared" si="0"/>
        <v>86428</v>
      </c>
      <c r="F31" s="3">
        <v>18125</v>
      </c>
      <c r="G31" s="3">
        <v>68303</v>
      </c>
      <c r="H31" s="3">
        <v>-3369</v>
      </c>
      <c r="I31" s="3">
        <v>224133</v>
      </c>
      <c r="J31" s="3">
        <v>200173</v>
      </c>
      <c r="K31" s="3">
        <v>350017</v>
      </c>
      <c r="N31" s="19"/>
    </row>
    <row r="32" spans="1:16" s="6" customFormat="1" ht="19.5" customHeight="1">
      <c r="A32" s="13" t="s">
        <v>48</v>
      </c>
      <c r="B32" s="3">
        <f>C32+D32</f>
        <v>258876</v>
      </c>
      <c r="C32" s="3">
        <v>40566</v>
      </c>
      <c r="D32" s="3">
        <v>218310</v>
      </c>
      <c r="E32" s="3">
        <f t="shared" si="0"/>
        <v>82230</v>
      </c>
      <c r="F32" s="3">
        <v>20703</v>
      </c>
      <c r="G32" s="3">
        <v>61527</v>
      </c>
      <c r="H32" s="3">
        <v>-4496</v>
      </c>
      <c r="I32" s="3">
        <v>228652</v>
      </c>
      <c r="J32" s="3">
        <v>204005</v>
      </c>
      <c r="K32" s="3">
        <v>361257</v>
      </c>
      <c r="N32" s="19"/>
    </row>
    <row r="33" spans="1:14" s="6" customFormat="1" ht="19.5" customHeight="1">
      <c r="A33" s="13" t="s">
        <v>49</v>
      </c>
      <c r="B33" s="3">
        <f>C33+D33</f>
        <v>269297</v>
      </c>
      <c r="C33" s="3">
        <v>54450</v>
      </c>
      <c r="D33" s="3">
        <v>214847</v>
      </c>
      <c r="E33" s="3">
        <f>F33+G33-1</f>
        <v>80364</v>
      </c>
      <c r="F33" s="3">
        <v>30232</v>
      </c>
      <c r="G33" s="3">
        <v>50133</v>
      </c>
      <c r="H33" s="3">
        <v>-1424</v>
      </c>
      <c r="I33" s="3">
        <v>230684</v>
      </c>
      <c r="J33" s="3">
        <v>208283</v>
      </c>
      <c r="K33" s="3">
        <v>370638</v>
      </c>
      <c r="N33" s="19"/>
    </row>
    <row r="34" spans="1:14" s="15" customFormat="1" ht="4.5" customHeight="1">
      <c r="A34" s="17"/>
      <c r="B34" s="16"/>
      <c r="C34" s="16"/>
      <c r="D34" s="16"/>
      <c r="E34" s="3"/>
      <c r="F34" s="16"/>
      <c r="G34" s="16"/>
      <c r="H34" s="16"/>
      <c r="I34" s="16"/>
      <c r="J34" s="16"/>
      <c r="K34" s="16"/>
      <c r="N34" s="19"/>
    </row>
    <row r="35" spans="1:14" s="6" customFormat="1" ht="19.5" customHeight="1">
      <c r="A35" s="13" t="s">
        <v>50</v>
      </c>
      <c r="B35" s="3">
        <f>C35+D35</f>
        <v>252841</v>
      </c>
      <c r="C35" s="3">
        <v>40500</v>
      </c>
      <c r="D35" s="3">
        <v>212341</v>
      </c>
      <c r="E35" s="3">
        <f t="shared" si="0"/>
        <v>75944</v>
      </c>
      <c r="F35" s="3">
        <v>17509</v>
      </c>
      <c r="G35" s="3">
        <v>58435</v>
      </c>
      <c r="H35" s="3">
        <v>-3000</v>
      </c>
      <c r="I35" s="3">
        <v>208241</v>
      </c>
      <c r="J35" s="3">
        <v>189328</v>
      </c>
      <c r="K35" s="3">
        <v>344699</v>
      </c>
      <c r="N35" s="19"/>
    </row>
    <row r="36" spans="1:14" s="6" customFormat="1" ht="19.5" customHeight="1">
      <c r="A36" s="13" t="s">
        <v>53</v>
      </c>
      <c r="B36" s="3">
        <f>C36+D36</f>
        <v>206207</v>
      </c>
      <c r="C36" s="3">
        <v>40322</v>
      </c>
      <c r="D36" s="3">
        <v>165885</v>
      </c>
      <c r="E36" s="3">
        <f t="shared" si="0"/>
        <v>61343</v>
      </c>
      <c r="F36" s="3">
        <v>10852</v>
      </c>
      <c r="G36" s="3">
        <v>50491</v>
      </c>
      <c r="H36" s="3">
        <v>7307</v>
      </c>
      <c r="I36" s="3">
        <v>175536</v>
      </c>
      <c r="J36" s="3">
        <v>160649</v>
      </c>
      <c r="K36" s="3">
        <v>289745</v>
      </c>
      <c r="N36" s="19"/>
    </row>
    <row r="37" spans="1:14" s="6" customFormat="1" ht="19.5" customHeight="1">
      <c r="A37" s="13" t="s">
        <v>54</v>
      </c>
      <c r="B37" s="3">
        <f>C37+D37</f>
        <v>257127</v>
      </c>
      <c r="C37" s="3">
        <v>43327</v>
      </c>
      <c r="D37" s="3">
        <v>213800</v>
      </c>
      <c r="E37" s="3">
        <f t="shared" si="0"/>
        <v>72869</v>
      </c>
      <c r="F37" s="3">
        <v>17996</v>
      </c>
      <c r="G37" s="3">
        <v>54873</v>
      </c>
      <c r="H37" s="3">
        <v>-7793</v>
      </c>
      <c r="I37" s="3">
        <v>217359</v>
      </c>
      <c r="J37" s="3">
        <v>187986</v>
      </c>
      <c r="K37" s="3">
        <v>351576</v>
      </c>
      <c r="N37" s="19"/>
    </row>
    <row r="38" spans="1:14" s="6" customFormat="1" ht="19.5" customHeight="1">
      <c r="A38" s="13" t="s">
        <v>55</v>
      </c>
      <c r="B38" s="3">
        <f>C38+D38</f>
        <v>263185</v>
      </c>
      <c r="C38" s="3">
        <v>55764</v>
      </c>
      <c r="D38" s="3">
        <v>207421</v>
      </c>
      <c r="E38" s="3">
        <f t="shared" si="0"/>
        <v>70903</v>
      </c>
      <c r="F38" s="3">
        <v>24064</v>
      </c>
      <c r="G38" s="3">
        <v>46839</v>
      </c>
      <c r="H38" s="3">
        <v>-859</v>
      </c>
      <c r="I38" s="3">
        <v>225949</v>
      </c>
      <c r="J38" s="3">
        <v>201318</v>
      </c>
      <c r="K38" s="3">
        <v>357860</v>
      </c>
      <c r="N38" s="19"/>
    </row>
    <row r="39" spans="1:14" s="15" customFormat="1" ht="4.5" customHeight="1">
      <c r="A39" s="17"/>
      <c r="B39" s="16"/>
      <c r="C39" s="16"/>
      <c r="D39" s="16"/>
      <c r="E39" s="3"/>
      <c r="F39" s="16"/>
      <c r="G39" s="16"/>
      <c r="H39" s="16"/>
      <c r="I39" s="16"/>
      <c r="J39" s="16"/>
      <c r="K39" s="16"/>
      <c r="N39" s="19"/>
    </row>
    <row r="40" spans="1:14" s="6" customFormat="1" ht="19.5" customHeight="1">
      <c r="A40" s="13" t="s">
        <v>56</v>
      </c>
      <c r="B40" s="3">
        <f>C40+D40</f>
        <v>252146</v>
      </c>
      <c r="C40" s="3">
        <v>42895</v>
      </c>
      <c r="D40" s="3">
        <v>209251</v>
      </c>
      <c r="E40" s="3">
        <f t="shared" si="0"/>
        <v>73454</v>
      </c>
      <c r="F40" s="3">
        <v>14259</v>
      </c>
      <c r="G40" s="3">
        <v>59195</v>
      </c>
      <c r="H40" s="3">
        <v>-1657</v>
      </c>
      <c r="I40" s="3">
        <v>233004</v>
      </c>
      <c r="J40" s="3">
        <v>213932</v>
      </c>
      <c r="K40" s="3">
        <f>B40+E40+H40+I40-J40-1</f>
        <v>343014</v>
      </c>
      <c r="N40" s="19"/>
    </row>
    <row r="41" spans="1:14" s="6" customFormat="1" ht="19.5" customHeight="1">
      <c r="A41" s="13" t="s">
        <v>57</v>
      </c>
      <c r="B41" s="3">
        <f>C41+D41</f>
        <v>229287</v>
      </c>
      <c r="C41" s="3">
        <v>43971</v>
      </c>
      <c r="D41" s="3">
        <v>185316</v>
      </c>
      <c r="E41" s="3">
        <f t="shared" si="0"/>
        <v>71450</v>
      </c>
      <c r="F41" s="3">
        <v>12157</v>
      </c>
      <c r="G41" s="3">
        <v>59293</v>
      </c>
      <c r="H41" s="3">
        <v>15777</v>
      </c>
      <c r="I41" s="3">
        <v>241116</v>
      </c>
      <c r="J41" s="3">
        <v>221127</v>
      </c>
      <c r="K41" s="3">
        <f>B41+E41+H41+I41-J41</f>
        <v>336503</v>
      </c>
      <c r="N41" s="19"/>
    </row>
    <row r="42" spans="1:14" s="6" customFormat="1" ht="19.5" customHeight="1">
      <c r="A42" s="13" t="s">
        <v>58</v>
      </c>
      <c r="B42" s="3">
        <f>C42+D42</f>
        <v>251529</v>
      </c>
      <c r="C42" s="3">
        <v>46814</v>
      </c>
      <c r="D42" s="3">
        <v>204715</v>
      </c>
      <c r="E42" s="3">
        <f>F42+G42+1</f>
        <v>65027</v>
      </c>
      <c r="F42" s="3">
        <v>12798</v>
      </c>
      <c r="G42" s="3">
        <v>52228</v>
      </c>
      <c r="H42" s="3">
        <v>865</v>
      </c>
      <c r="I42" s="3">
        <v>228422</v>
      </c>
      <c r="J42" s="3">
        <v>210055</v>
      </c>
      <c r="K42" s="3">
        <f>B42+E42+H42+I42-J42</f>
        <v>335788</v>
      </c>
      <c r="N42" s="19"/>
    </row>
    <row r="43" spans="1:14" s="6" customFormat="1" ht="19.5" customHeight="1" thickBot="1">
      <c r="A43" s="14" t="s">
        <v>59</v>
      </c>
      <c r="B43" s="2">
        <f>C43+D43</f>
        <v>273170</v>
      </c>
      <c r="C43" s="2">
        <v>58164</v>
      </c>
      <c r="D43" s="2">
        <v>215006</v>
      </c>
      <c r="E43" s="2">
        <f>F43+G43+1</f>
        <v>68587</v>
      </c>
      <c r="F43" s="2">
        <v>23161</v>
      </c>
      <c r="G43" s="2">
        <v>45425</v>
      </c>
      <c r="H43" s="2">
        <v>3646</v>
      </c>
      <c r="I43" s="2">
        <v>255913</v>
      </c>
      <c r="J43" s="2">
        <v>230643</v>
      </c>
      <c r="K43" s="2">
        <f>B43+E43+H43+I43-J43</f>
        <v>370673</v>
      </c>
      <c r="N43" s="19"/>
    </row>
    <row r="44" spans="1:14" s="6" customFormat="1" ht="19.5" hidden="1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N44" s="19"/>
    </row>
    <row r="45" spans="1:14" s="6" customFormat="1" ht="19.5" hidden="1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N45" s="19"/>
    </row>
    <row r="46" spans="1:14" s="6" customFormat="1" ht="19.5" hidden="1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N46" s="19"/>
    </row>
    <row r="47" spans="1:14" s="6" customFormat="1" ht="19.5" hidden="1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N47" s="19"/>
    </row>
    <row r="48" spans="1:14" s="6" customFormat="1" ht="19.5" hidden="1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N48" s="19"/>
    </row>
    <row r="49" spans="1:14" s="6" customFormat="1" ht="19.5" hidden="1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N49" s="19"/>
    </row>
    <row r="50" spans="1:14" s="6" customFormat="1" ht="19.5" hidden="1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N50" s="19"/>
    </row>
    <row r="51" spans="1:14" s="6" customFormat="1" ht="19.5" hidden="1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N51" s="19"/>
    </row>
    <row r="52" spans="1:14" s="6" customFormat="1" ht="23" hidden="1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N52" s="19"/>
    </row>
    <row r="53" spans="1:14" s="6" customFormat="1" ht="21" hidden="1" customHeight="1" thickBot="1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N53" s="19"/>
    </row>
    <row r="54" spans="1:14" s="6" customFormat="1" ht="19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4" s="6" customFormat="1" ht="18.75" customHeight="1">
      <c r="A55" s="12" t="s">
        <v>1</v>
      </c>
      <c r="B55" s="11"/>
      <c r="C55" s="8"/>
      <c r="D55" s="8"/>
      <c r="E55" s="4"/>
      <c r="F55" s="4"/>
      <c r="G55" s="4"/>
      <c r="H55" s="4"/>
      <c r="I55" s="4"/>
      <c r="J55" s="4"/>
      <c r="K55" s="4"/>
      <c r="L55" s="7"/>
    </row>
    <row r="56" spans="1:14" s="6" customFormat="1" ht="18.75" customHeight="1">
      <c r="A56" s="10" t="s">
        <v>0</v>
      </c>
      <c r="B56" s="9"/>
      <c r="C56" s="8"/>
      <c r="D56" s="8"/>
      <c r="E56" s="4"/>
      <c r="F56" s="4"/>
      <c r="G56" s="4"/>
      <c r="H56" s="4"/>
      <c r="I56" s="4"/>
      <c r="J56" s="4"/>
      <c r="K56" s="4"/>
      <c r="L56" s="7"/>
    </row>
    <row r="57" spans="1:14" ht="14">
      <c r="A57" s="5"/>
      <c r="B57" s="5"/>
      <c r="F57" s="4"/>
      <c r="G57" s="4"/>
    </row>
    <row r="58" spans="1:14" ht="14">
      <c r="A58" s="5"/>
      <c r="B58" s="5"/>
      <c r="F58" s="4"/>
      <c r="G58" s="4"/>
    </row>
    <row r="59" spans="1:14" ht="14">
      <c r="A59" s="5"/>
      <c r="B59" s="5"/>
      <c r="F59" s="3"/>
      <c r="G59" s="4"/>
    </row>
    <row r="60" spans="1:14" ht="14">
      <c r="A60" s="5"/>
      <c r="B60" s="5"/>
      <c r="F60" s="3"/>
      <c r="G60" s="4"/>
    </row>
    <row r="61" spans="1:14" ht="14">
      <c r="A61" s="5"/>
      <c r="B61" s="5"/>
      <c r="F61" s="3"/>
      <c r="G61" s="4"/>
    </row>
    <row r="62" spans="1:14" ht="14">
      <c r="A62" s="5"/>
      <c r="B62" s="5"/>
      <c r="F62" s="3"/>
      <c r="G62" s="4"/>
    </row>
    <row r="63" spans="1:14" ht="14">
      <c r="A63" s="5"/>
      <c r="B63" s="5"/>
      <c r="F63" s="3"/>
      <c r="G63" s="4"/>
    </row>
    <row r="64" spans="1:14" ht="14">
      <c r="A64" s="5"/>
      <c r="B64" s="5"/>
      <c r="F64" s="3"/>
      <c r="G64" s="4"/>
    </row>
    <row r="65" spans="6:7" ht="14">
      <c r="F65" s="3"/>
      <c r="G65" s="4"/>
    </row>
    <row r="66" spans="6:7" ht="14">
      <c r="F66" s="3"/>
      <c r="G66" s="4"/>
    </row>
    <row r="67" spans="6:7" ht="14">
      <c r="F67" s="3"/>
      <c r="G67" s="4"/>
    </row>
    <row r="68" spans="6:7" ht="14">
      <c r="F68" s="3"/>
      <c r="G68" s="4"/>
    </row>
    <row r="69" spans="6:7" ht="14">
      <c r="F69" s="3"/>
      <c r="G69" s="4"/>
    </row>
    <row r="70" spans="6:7" ht="14">
      <c r="F70" s="3"/>
      <c r="G70" s="4"/>
    </row>
    <row r="71" spans="6:7" ht="14">
      <c r="F71" s="3"/>
      <c r="G71" s="4"/>
    </row>
    <row r="72" spans="6:7" ht="14">
      <c r="F72" s="3"/>
      <c r="G72" s="4"/>
    </row>
    <row r="73" spans="6:7" ht="14">
      <c r="F73" s="3"/>
      <c r="G73" s="4"/>
    </row>
    <row r="74" spans="6:7" ht="14">
      <c r="F74" s="3"/>
      <c r="G74" s="4"/>
    </row>
    <row r="75" spans="6:7" ht="14">
      <c r="F75" s="3"/>
      <c r="G75" s="4"/>
    </row>
    <row r="76" spans="6:7" ht="14">
      <c r="F76" s="3"/>
      <c r="G76" s="4"/>
    </row>
    <row r="77" spans="6:7" ht="14">
      <c r="F77" s="3"/>
      <c r="G77" s="4"/>
    </row>
    <row r="78" spans="6:7" ht="14">
      <c r="F78" s="3"/>
      <c r="G78" s="4"/>
    </row>
    <row r="79" spans="6:7" ht="14">
      <c r="F79" s="3"/>
      <c r="G79" s="4"/>
    </row>
    <row r="80" spans="6:7" ht="14">
      <c r="F80" s="3"/>
    </row>
    <row r="81" spans="6:6" ht="14">
      <c r="F81" s="3"/>
    </row>
    <row r="82" spans="6:6" ht="14">
      <c r="F82" s="3"/>
    </row>
    <row r="83" spans="6:6" ht="14">
      <c r="F83" s="3"/>
    </row>
    <row r="84" spans="6:6" ht="14">
      <c r="F84" s="3"/>
    </row>
    <row r="85" spans="6:6" ht="14">
      <c r="F85" s="3"/>
    </row>
    <row r="86" spans="6:6" ht="14">
      <c r="F86" s="3"/>
    </row>
    <row r="87" spans="6:6" ht="15" thickBot="1">
      <c r="F87" s="2"/>
    </row>
  </sheetData>
  <mergeCells count="4">
    <mergeCell ref="B5:D5"/>
    <mergeCell ref="E5:G5"/>
    <mergeCell ref="B6:D6"/>
    <mergeCell ref="E6:G6"/>
  </mergeCells>
  <phoneticPr fontId="12" type="noConversion"/>
  <printOptions horizontalCentered="1"/>
  <pageMargins left="0.7" right="0.7" top="0.75" bottom="0.75" header="0.3" footer="0.3"/>
  <pageSetup paperSize="9" scale="5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2.3.4.2 (2015=100)</vt:lpstr>
      <vt:lpstr>'2.3.4.2 (2015=100)'!Print_Area</vt:lpstr>
      <vt:lpstr>'2.3.4.2 (2015=100)'!Print_Titles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Izha Ahmad Rusdan</dc:creator>
  <cp:lastModifiedBy>amalzhr94@gmail.com</cp:lastModifiedBy>
  <cp:lastPrinted>2022-02-15T06:50:19Z</cp:lastPrinted>
  <dcterms:created xsi:type="dcterms:W3CDTF">2019-05-17T07:13:13Z</dcterms:created>
  <dcterms:modified xsi:type="dcterms:W3CDTF">2022-02-15T06:51:10Z</dcterms:modified>
</cp:coreProperties>
</file>